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<sst xmlns="http://schemas.openxmlformats.org/spreadsheetml/2006/main" count="208" uniqueCount="82">
  <si>
    <t>盲区监控安装明细</t>
  </si>
  <si>
    <t>产品名称</t>
  </si>
  <si>
    <t>型号</t>
  </si>
  <si>
    <t>参数</t>
  </si>
  <si>
    <t>单位</t>
  </si>
  <si>
    <t>数量</t>
  </si>
  <si>
    <t>单价</t>
  </si>
  <si>
    <t>合计</t>
  </si>
  <si>
    <t>备注</t>
  </si>
  <si>
    <t>400万高清摄像机</t>
  </si>
  <si>
    <t>DH-IPC-HFW4443DM-I2</t>
  </si>
  <si>
    <t>外观 枪型
传感器类型 1/2.7英寸CMOS
像素 400万
最大分辨率 2688×1520
扫描方式 逐行扫描
电子快门 1/3s~1/100000s（可手动或自动调节）
最低照度 0.002Lux(彩色模式);0.0002Lux(黑白模式);0Lux(补光灯开启)
信噪比 ＞56dB
最大补光距离 80m（红外）
补光灯 2颗（红外灯）
镜头类型 定焦
镜头接口 M12
镜头焦距 6mm
镜头光圈 F1.6
视场角 水平：52°；垂直：28°；对角：61°
光圈控制 固定光圈
近摄距 3.2m
通用行为分析 物品遗留；物品搬移
深度智能 支持
周界防范 绊线入侵；区域入侵；快速移动（三项均支持人车分类及精准检测）；徘徊检测；人员聚集；停车检测
SMD 3.0 第三代智能动检技术
智能检索 配合Smart NVR实现事件录像的二次智能检索、分析和浓缩播放
视频压缩标准 H.265；H.264；H.264H；H.264B；MJPEG
智能编码 H.264：支持
H.265：支持
AI编码 H.264:支持（压缩率≥25%）;
H.265:支持（压缩率≥25%）
视频帧率 50Hz
主码流（2688×1520@25fps），辅码流（704×576@25fps），第三码流（1280×720@25fps）
60Hz
主码流（2688×1520@30fps），辅码流（704×480@30fps），第三码流（1280×720@30fps）
视频码率 H.264：3Kbps ~ 8192Kbps
H.265：3Kbps ~ 8192Kbps
日夜转换 ICR自动切换
背光补偿 支持
强光抑制 支持
宽动态 120dB
白平衡 自动/自然光/路灯/室外/手动/区域自定义
增益控制 自动/手动
降噪 3D降噪
默认分辨率下默认码流 4096kbps（2688×1520）
透雾功能 支持
图像翻转 支持
走廊模式 90°/270°（在1920×1080分辨率及以下支持）
镜像 支持
隐私遮挡 4块
报警事件 网络断开；IP冲突；非法访问；动态检测；视频遮挡；绊线入侵；区域入侵；快速移动；物品遗留；物品搬移；徘徊检测；人员聚集；停车检测；场景变更；电压检测；SMD；安全异常
网络接口 1个（RJ-45网口,支持10M/100M 网络数据）
网络协议 IPv4；IPv6；HTTP；HTTPS；TCP；UDP；ARP；RTP；RTSP；RTCP；RTMP；SMTP；FTP；SFTP；DHCP；DNS；DDNS；QoS；UPnP；NTP；Multicast；ICMP；IGMP；NFS；PPPoE；802.1x；SNMP
接入标准 ONVIF（Profile S）；GB/T28181；CGI；乐橙
预览最大用户数 20个（总带宽：64Ｍ）
存储功能 乐橙云；FTP；SFTP；NAS
浏览器 支持IE： IE8, IE9, IE11
支持谷歌：所有
支持火狐：所有
图像设置 伽马;饱和度;锐度;对比度;亮度
OSD信息叠加 时间；通道；地理位置；图片
录像模式 手动录像；视频检测录像；定时录像
录像优先级从高到低依次为手动 &gt; 视频检测 &gt; 定时
恢复默认 支持一键恢复默认配置
用户管理 最大支持20个用户
安全模式 授权的用户名和密码；MAC地址绑定；HTTPS加密；IEEE 802.1x；网络访问控制
低照等级 星光
工作电压 DC12V（±30%）
供电方式 DC12V
功耗 基本功耗：2.9W（DC12V）
最大功耗（智能开启，红外灯最亮等情况）：6.6W（DC12V）
工作温度 -40℃~+60℃
工作湿度 ≤95%
防护等级 IP67
外壳材料 金属+塑料
产品尺寸 194.4mm×96.6mm×89.5mm（长×宽×高）
包装尺寸 252mm×137mm×113mm（长×宽×高）
净重 646g
毛重 758g
安装方式 壁装;吊装
电源 不标配
镜头 标配</t>
  </si>
  <si>
    <t>台</t>
  </si>
  <si>
    <t>200万球机</t>
  </si>
  <si>
    <t>DH-SD6220</t>
  </si>
  <si>
    <t>支持穿越围栏、绊线入侵、区域入侵、物品遗留、快速移动、停车检测、人员聚集、物品搬移、徘徊检测多种行为检测；支持目标过滤
支持23倍光学变倍，16倍数字变倍
采用200万像素1/2.8英寸CMOS传感器
支持超低照度，彩色：0.005lux@F1.6黑白：0.0005lux@F1.60Lux（红外灯开启）
支持H.265编码，实现超低码流传输
内置150米红外灯补光，采用倍率与红外灯功率匹配算法，补光效果更均匀
水平方向360°连续旋转，垂直方向-20°～90°自动翻转180°后连续监视,无监视盲区
支持300个预置位，8条巡航路径，5条巡迹路径
支持1路音频输入和1路音频输出
内置2路报警输入和1路报警输出，支持报警联动功能
支持IP66防护等级，6000V防雷、防浪涌和防突波保护
支持AC24V±25%宽电压输入
支持南网PG协议和国网B接口</t>
  </si>
  <si>
    <t>电源</t>
  </si>
  <si>
    <t>12V2AN</t>
  </si>
  <si>
    <t>商品名称：dahuaDH-PFM300商品编号：7290148商品毛重：180.00g商品产地：中国大陆货号：1.0.99.19.10027-0003夜视类型：无夜视类型存储编码：无存储编码存储方式：硬盘探头个数：无探头焦距：其他适用面积：40-80㎡监控类型：其他语音类型：不支持语音功能防水等级：IP65智能识别：移动识别供网方式：不支持供网像素：其他供电方式：电源供电变倍变焦：不支持变倍变焦</t>
  </si>
  <si>
    <t>摄像机支架</t>
  </si>
  <si>
    <t>个</t>
  </si>
  <si>
    <t>128路硬盘录像机</t>
  </si>
  <si>
    <t>DH-NVR624-128-4KS2</t>
  </si>
  <si>
    <t xml:space="preserve">主处理器 工业级嵌入式微控制器
操作系统 嵌入式Linux操作系统
操作界面 WEB方式，本地GUI操作
指示灯 1个报警指示灯，1个网络指示灯，1个硬盘指示灯，1个电源指示灯
前智能分析 支持前智能人脸检测、周界防范、通用行为分析、人数统计、热度图、SMD
后智能分析 支持后智能人脸检测、通用行为分析、车牌识别、视频质量诊断
智能分析 支持在NVR 配置拌线入侵、区域入侵、物品看护规则，当检测到异常时，进行告警上报并进行联动处理；支持人脸侦测，实现人脸抠图和人脸所在全景图，进行告警上报并进行联动处理，并支持人脸检测录像回放；支持车辆检测 ，对车牌号，车标，车色进行检测，根据黑白名单设置，异常时进行告警上报并进行联动处理，并支持对车牌号进行关联录像回放；视频质量诊断（条纹干扰、视频偏色、视频噪声、视频虚焦、 视频过曝 ）当检测到视频质量异 常时，进行告警上报并进行联动处理；支持浓缩播放，根据人脸、车牌、通用行为分析，在选定时间段内提炼成对象化的视频
后智能 支持
前智能接入 支持拌线入侵，区域入侵，物品看护，徘徊检测，物品搬移，人员聚集，快速移动，徘徊检测，场景变更，音频检测/支持客流统计，热度图等
前智能 支持
周界防范 1. 前智能：支持人、车，不支持属性
2. 后智能：不支持
支持设置区域入侵、绊线入侵规则，最多10条规则；支持联动录像、抓图、本地外报警输出、语音、蜂鸣、日志记录等
周界前智能性能（路数） 24路
智能预览（周界） 1. 检测规则框：支持配置规则框，物体检测框
2. 智能面板：显示物体类别（人、车）、事件类型、事件触发时间、抠图
3. 统计功能：分别统计人数，车辆数；最多显示50条历史抓拍图片，支持关联回放事件前后10秒录像
4. 面板过滤：支持根据面板类型过滤面板
智能回放（周界） 1.检索条件：通过通道、时间、事件类型、目标类型检索图片
2. 功能：支持检索结果关联回放事件前后10秒录像，导出excel、视频、图片
3. 抓拍库容量：150万
人脸检测 1. 前智能：支持
2. 后智能：支持
支持设置检测区域，支持联动录像、抓图、本地外报警输出、语音、蜂鸣、日志记录等
人脸属性 1、前智能：支持6种属性，性别，年龄段（6个），眼镜，表情（11种），口罩，胡子
2、后智能：不支持属性
人脸检测后智能性能（1080P）(路数) 2路
人脸检测前智能性能（路数） 24路
智能预览（人脸检测） 1. 检测规则框：支持配置规则框，物体检测框
2. 智能面板：显示事件类型，事件触发时间，人脸抓图
3. 统计功能：统计24小时人脸图片数，最多显示50条历史抓拍图片，支持关联回放事件前后10秒录像
4. 面板过滤：不支持根据面板类型和属性过滤面板
智能回放（人脸检测） 1. 检索条件：通过通道、时间检索图片
2.功能：支持检索结果关联回放事件前后10秒录像，支持检索结果导出excel、视频、图片
3. 历史库容量：150万
人脸识别 1. 前智能：支持，仅支持前FD+前FR
2. 后智能：不支持
人脸识别前智能性能（路数） 24路
智能预览（人脸识别） 1. 检测规则框：支持配置规则框，物体检测框
2.智能面板：显示事件类型，事件触发时间，人脸抓图，相似度，名单库名称
3.统计功能：统计24小时识别人脸图片数，最多显示50条历史抓拍图片，支持关联回放事件前后10秒录像
4.面板过滤：支持根据面板类型、属性过滤面板
智能回放（人脸识别） 1. 检索条件：通过通道、时间、人脸属性、相似度检索图片
2.支持按照日期分组检索结果，根据相似度排序查看前1000张
3. 功能：支持检索结果关联回放事件前后10秒录像，支持检索结果导出excel和图片，备份视频和图片
4. 库容量：150万
车辆识别 1. 前智能：8路
2. 后智能：2路
支持设置检测区域，支持联动录像、抓图、本地外报警输出、语音、蜂鸣、日志记录等
智能回放（车牌检测） 1. 检索条件：通过通道、时间、车牌属性检索图片
2. 功能：支持检索结果关联回放事件前后10秒录像，支持检索结果导出excel、视频、图片
3. 历史库容量：150万
智能预览（车牌检测） 1. 检测规则框：支持配置规则框，物体检测框
2. 智能面板：显示事件类型，事件触发时间，车辆抓图
3.统计功能：统计24小时识别车牌图片数，最多显示50条历史抓拍图片，支持关联回放事件前后10秒录像 
4. 面板过滤：支持根据面板属性过滤面板
人体检测 1. 前智能：支持
2. 后智能：不支持
支持设置检测区域，目标大小，默认联动录像、日志，抓图，不可配置
人体属性 支持上装颜色，上衣类型，下装颜色，下衣类型，帽子，包，年龄，性别，雨伞
智能预览（人体检测） 1. 检测规则框：支持显示规则框和检测框
2. 智能面板：显示事件类型，事件触发时间，人体抓图，人脸抓图
3. 统计功能：统计24小时人体图片数，最多显示50条历史抓拍图片，支持双击关联回放事件前后10秒录像
4. 面板过滤：支持根据面板类型和属性过滤
机动车检测 1. 前智能：支持
2. 后智能：不支持
支持设置检测区域，目标大小，默认联动录像、日志，抓图，不可配置
机动车属性 支持9个属性：车牌，黑白名单类型，车身颜色，车辆类型，车标，车牌颜色，车内饰品，打电话，安全带
智能预览（机动车检测） 1. 检测规则框：支持显示规则框和检测框
2. 智能面板：显示事件类型，事件触发时间，车身抠图
3. 统计功能：统计24小时机动车图片数，最多显示50条历史抓拍图片，支持双击关联回放事件前后10秒录像
4. 面板过滤：支持根据面板类型和属性过滤
智能回放（机动车检测） 1. 检索条件：通过通道、时间、机动车属性检索图片
2. 功能：支持检索结果关联回放事件前后10秒录像，导出excel、视频、图片
非机动车检测 1. 前智能：支持
2. 后智能：不支持
支持设置检测区域，目标大小，默认联动录像、日志，抓图，不可配置
非机动车属性 支持4个属性：车辆类型，车身颜色，车上人数，头盔
智能预览（非机动车） 1. 检测规则框：支持显示规则框和检测框
2. 智能面板：显示事件类型，事件触发时间，车身抠图
3. 统计功能：统计24小时非机动车图片数，最多显示50条历史抓拍图片，支持双击关联回放事件前后10秒录像
4. 面板过滤：支持根据面板类型和属性过滤
智能回放（非机动车） 1. 检索条件：通过通道、时间、非机动车属性检索图片
2. 功能：支持检索结果关联回放事件前后10秒录像，导出excel、视频、图片
智能回放（人体检测） 1. 检索条件：通过通道、时间、人体属性检索图片
2. 功能：支持检索结果关联回放事件前后10秒录像，支持检索结果导出excel、视频、图片
结构化前智能性能（路数） 12路
通用行为分析 1. 前智能：支持，32路
2. 后智能：支持，2路
支持检测规则绘制；支持联动录像、抓图、本地外报警输出、IPC外部报警输出、语音、蜂鸣、日志记录等
智能预览（通用行为分析） 前智能：
1.检测规则框：支持显示规则框和检测框
2. 智能面板：显示事件类型、事件触发时间、抠图
3. 统计：分别统计人数，车辆数；最多显示50条历史抓拍图片，支持关联回放事件前后10秒录像
4. 面板过滤：支持根据面板类型过滤
后智能：
检测规则框：支持显示规则框和检测框
智能回放（通用行为分析） 1.检索条件：通过通道、时间、事件类型检索
2. 功能：支持检索结果关联回放事件前后10秒录像，导出excel、视频、图片
3. 抓拍库容量：150万
SMD 支持32路前智能，可针对人、机动车进行拌线入侵、区域入侵判断，有效滤除树叶、雨水、亮度变化带来的误报
智能预览（SMD） 检测规则框：支持显示检测框
智能回放（SMD） 1.检索条件：通过通道、时间、事件类型检索
2. 功能：支持检索结果关联回放事件前后10秒录像，excel、视频、图片
3. 抓拍库容量：10万
HDMI 2路
HDMI1(画面分割) 1、4、8、9、16、25、36分割
HDMI2(画面分割) 1、4、8、9、16分割（其它扩展屏：16分割）
网络带宽 384Mbps接入、384Mbps存储、384Mbps转发
IPC分辨率 12M/4K/5M/3M/1080P/UXGA/1.3M/720P，支持1080P@60帧
解码能力 16路1080P@30fps
视频输出 1路VGA输出，2路HDMI输出，支持VGA和HDMI 1同源输出，双HDMI 异源输出
HDMI和HDMI1均支持4K显示
接入路数 128
分辨率 12MP/8MP/6MP/5MP/4MP/3MP/1080P/960P/720P/D1/CIF/QCIF
画面分割 屏一：1、4、8、9、16、25、36、64分割；
屏二：1、4、8、9、16分割
三方摄像机接入 onvif、RTSP、松下、索尼、三星、安讯士、Pelco、Arecont、佳能、GB/T28181
视频压缩标准 Smart H.265+/H.265/Smart H.264+/H.264/MPEG4/MJPEG
音频压缩标准 AAC/MP2/G726/G729/G722/G723/G711A/G711U/PCM
网络协议 HTTP、HTTPS、TCP/IP、IPv4/IPv6、UPnP、SNMP、RTSP、UDP、SMTP、NTP、DHCP、DNS、IP Filter、DDNS、FTP、Alarm Server、IP Search (Support Dahua IP camera、DVR、NVS、etc.)、P2P、主动注册
网络视频接入 128路
网络模式 支持多址模式、负载均衡、容错
手机接入 乐橙云（iOS、 Android）
接入标准 ONVIF(profile T/S/G)、GB/T28181、CGI、SDK
浏览器 Chrome、IE9以上、firefox
多路回放 最大支持16路回放
录像方式 手动, 计划 (普通，动检，报警，动检&amp;报警，智能，POS)
存储方式 支持本机硬盘、网络等
备份方式 支持硬盘、外接USB存储设备，eSATA设备
回放功能 1. 支持播放/暂停/停止/快进/快退/倒放/逐帧播放
2. 支持全屏、备份（剪切/文件）、抓图、局部放大、开关音频功能
盘组 支持
RAID RAID 0/1/5/6/10
智能报警 支持人脸检测、人脸识别、通用行为分析、立体行为分析、视频结构化（人、车、非机动车）、人群分布、人数统计、热度图、车牌识别、智能动检、视频质量诊断
普通报警 支持动检、视频遮挡、视频丢失、本地报警、IPC外部报警、PIR报警
异常报警 支持前端设备掉线、无硬盘、存储错误、存储不足、RAID异常、IP冲突、MAC冲突、非法登录、网络安全异常
报警联动 录像、抓图、本地外报警输出、蜂鸣、日志记录、预置点、邮件
音频输入 1路，RCA输入口
音频输出 1路，RCA输出口
报警输入 16路
报警输出 8路
报警接口 16进8出
音频接口 1路，支持IPC复合音频输入/1路，支持语音对讲输出
硬盘接口 24个，SATA3.0，单盘最大10T
eSATA接口 1个
USB接口 4个，2个前置USB2.0接口、2个后置USB3.0接口
网络接口 4个，RJ45 10/100/1000Mbps自适应以太网口
串口 1个RS-232/1个RS-485
MiniSAS接口 2个Mini SAS接口
HDMI接口 2个
VGA接口 1个
电源接口 无冗余电源
RS-232接口 1个，用于调试及透传串口数据
RS-485接口 1个，用于控制外部云台
VGA 1路
SAS接口 1个
电源 1个电源接口，AC100～240V 50+2% Hz
功耗 &lt;160W（不含硬盘，空载）
重量 20Kg（不含硬盘）
净重 20.1kg
毛重 31.4kg
尺寸（宽x深x高） 4U(mm): 482.6（含挂耳）x545(无液晶屏)×175
产品尺寸 482.6mm x 545.0mm x 175.5mm
包装尺寸 689mm×779mm×552mm
工作温度 -10℃～55℃（开启raid时建议在35度环境下使用）
工作湿度 10℅～93℅
储存湿度 30%~85%
储存温度 0~40℃
工作海拔 3000m
认证 CCC认证
安装方式 台式/机架安装
供电方式 AC100V~240V, 50~60 Hz
产品定位 项目
机型 4U
盘位 24
</t>
  </si>
  <si>
    <t>千兆收发器</t>
  </si>
  <si>
    <t>麦恩斯HTB-4100A/4GE-3KM+HTB-4100B-3KM</t>
  </si>
  <si>
    <t>商品名称：OS-LINK千兆1光1电1光4电光纤收发器光电转换器商业级多模单模单纤双纤外置电源 千兆/1光4电/单模双纤/OS-S3005G 0-3KM商品编号：10034910451762店铺： OS-LINK官方旗舰店商品毛重：300.00g支持IPv6：不支持IPv6企业VPN：不支持LAN输出口：千兆网口适用面积：120㎡以上Wan口数量：4个AP管理：不支持AP管理无线协议：无类型：无线路由器WAN接入口：千兆网口天线：其他上网行为管理：不支持LAN口数量：其他</t>
  </si>
  <si>
    <t>对</t>
  </si>
  <si>
    <t>监控专用硬盘</t>
  </si>
  <si>
    <t>西数8T企业级</t>
  </si>
  <si>
    <t>西部数据UltrastarDC HC320商品编号：8703756商品毛重：0.78kg商品产地：泰国缓存：256MB接口：SATA接口转速：7200rpm容量：8TB硬盘尺寸：3.5英寸硬盘类型：企业级硬盘
更多</t>
  </si>
  <si>
    <t>块</t>
  </si>
  <si>
    <t>监控小立杆</t>
  </si>
  <si>
    <t>定制</t>
  </si>
  <si>
    <t>根</t>
  </si>
  <si>
    <t>光缆及铺设</t>
  </si>
  <si>
    <t>国标</t>
  </si>
  <si>
    <t>项</t>
  </si>
  <si>
    <t>网线电源线</t>
  </si>
  <si>
    <t>不锈钢配电箱</t>
  </si>
  <si>
    <t>300mmx250mmx100mm</t>
  </si>
  <si>
    <t>千兆交换机</t>
  </si>
  <si>
    <t xml:space="preserve">MS4320V2-28S
</t>
  </si>
  <si>
    <t xml:space="preserve">24个千兆电口+4个万兆光口，交换容量336Gbps/3.36Tbps，包转发 144Mpps
</t>
  </si>
  <si>
    <t>百兆交换机</t>
  </si>
  <si>
    <t>华三8口百兆</t>
  </si>
  <si>
    <t>光缆熔接</t>
  </si>
  <si>
    <t>监控杆3.5米</t>
  </si>
  <si>
    <t>终端盒</t>
  </si>
  <si>
    <t>插排</t>
  </si>
  <si>
    <t>公牛三插无线</t>
  </si>
  <si>
    <t>PVC管</t>
  </si>
  <si>
    <t>工时费</t>
  </si>
  <si>
    <t>辅助材料</t>
  </si>
  <si>
    <t>含增值税普通发票</t>
  </si>
  <si>
    <t>扩容项目清单</t>
  </si>
  <si>
    <t>网络硬盘录像机(24盘128路)</t>
  </si>
  <si>
    <t>解码器</t>
  </si>
  <si>
    <t>DH-NVD1205DH-4K</t>
  </si>
  <si>
    <t xml:space="preserve">视频输出路数 12路
解码能力 每3个输出口一组，每组共享如下解码能力：最大支持64个通道同时解码，最大支持1路3200W@25fps / 3路1200W@15fps / 4路800W@30fps / 6路600W@25fps / 8路500W @25fps / 9路400W@25fps / 10路300W @30fps / 16路1080P @30fps /64路D1@30fps同时解码
视频标准 MPEG2/MPEG4/H.264/H.265/SVAC/MJPEG
画面分割 支持单屏1/4/6/8/9/16/25/36分割，支持MxN自由分割
开窗漫游 支持任意开窗、漫游，每个屏最大支持36路开窗
智能信息展示       支持对智能前端人脸，人车非结构化，人群密度，智能规则线、跟踪框等智能信息进行解析并大屏上显示。 
预案轮巡 支持预案保存，预案轮巡，定时预案，支持设置轮巡间隔时间
小间距LED对接  支持自定义分辨率输出，支持小间距LED对接
多屏拼接同步 支持多屏融合拼接，跨屏画面毫秒级完美同步
底图底色       支持电视墙默认底色设置，支持高清底图显示
虚拟LED功能
 支持在大屏上叠加OSD文字信息，支持位置，字体大小等自定义设置
是否包含输入 否
音频输出/输入接口 HDMI
视频输出接口 HDMI输出
音频输出/输入路数 12路输出
RS232接口 3个标准232接口（1个DB9接口，2个RJ45接口）
RS485接口 1个
USB接口 3个USB 接口（1个USB2.0，2个USB3.0）
主处理器 高性能嵌入式处理器
功耗 ≤180W
尺寸 440mm×436.6mm×110mm（2.5U高度）
工作气压 86kpa～106kpa
工作温度 -10℃~+55℃
工作湿度 10%～95% 
报警输入 2路
报警输出 1路继电器输出（30VDC 1A，125VAC 0.5A联动输出）
操作系统 嵌入式 LINUX
电源 AC 100V～127V，200V～240V，47 Hz～63Hz
码流类型 复合流，视频流
编码支持分辨率 无
编码能力 无
网络接口 2个RJ45 以太网口（10M/100M/1000M自适应）
视频输入接口 无
解码支持分辨率 QCIF/CIF/2CIF/HD1/D1/960H/720P/1080P/300w/400w/500w/600w/800w/1200w/3200w
输入设备 前面板按键，键盘控制
输出显示分辨率 3840x2160,2560x1600，1920x1080,1280x1024,1280x720和1024x768
重量 15kg
音频标准 PCM/G711/AAC
</t>
  </si>
  <si>
    <t>平台服务器</t>
  </si>
  <si>
    <t>DH-DSS7016S2-D</t>
  </si>
  <si>
    <t>默认参数
1、管理存储二合一，单台设备接入支持1000个IP/ 3000个通道；
2、支持B/S、C/S客户端访问平台；
3、支持多个客户端同时访问平台；
4、支持单网卡同时接入700Mbps，存储700Mbps，转发700Mbps；
5、支持分布式部署，双机备份，N+M备份；
6、支持大华云存储，支持直存、转存模式；
7、支持手机APP查看前端摄像机实时图像及录像，电子地图、告警处理、人脸识别等功能；
8、支持设备树的弹出、漫游、拉伸及回归；
9、支持设备树的设备节点显示（须勾选使能），在、离线数通道展示相应设备节点下；
10、支持以组织、收藏形式布局设备资源；
11、支持流媒体视频流的转发、回放及下载；
12、支持获取RTSP、RTMP协议实时码流（VLC网络串流）；
13、支持1/4/6/8/9/13/16/20/25/36/64多分屏画面显示；
14、支持九档屏显比例：满屏、1：1、4：3、3：4、5：4、4：5、16：9、9：16及64：9；
15、支持去雾、去噪、去偏色及夜视增强灵敏度的视频增强；
16、支持平台与前端设备的语音对讲；
17、支持平台对前端设备的语音广播；
18、支持卡口过车信息接收及记录；
19、支持车辆信息列表、大图、统计显示及其导出；</t>
  </si>
  <si>
    <t>硬盘</t>
  </si>
  <si>
    <t>8T监控专用硬盘</t>
  </si>
  <si>
    <t>企业级西部数据UltrastarDC HC320商品编号：8703756商品毛重：0.78kg商品产地：泰国缓存：256MB接口：SATA接口转速：7200rpm容量：8TB硬盘尺寸：3.5英寸硬盘类型：企业级硬盘
更多</t>
  </si>
  <si>
    <t>机柜</t>
  </si>
  <si>
    <t>鲁康2000*600*600mm</t>
  </si>
  <si>
    <t>◆LK-L 系列加厚型机柜外观高雅 , 全新设计的服务器机柜更体现出管理服务器的能力
◆完美通风设计高密度透六角网孔前门，通风率达到71.2%，方便通风散热，提高网络设备运行的稳定性；
◆可方便拆卸的左右侧门和前后门，全方位操作，高效坚固的并柜连接方式
◆高级弹力旋把机柜门锁
◆防护等级达IP20
◆可选配安装底座，达到固定机柜、底部过线、底部送冷风、防鼠的要求，底部大走线孔尺寸可按需调整
◆配高档脚轮和支撑地脚，结构稳固，静载600KG
◆方孔条、安装横梁使用镀铝锌板
◆脱脂、硅烷化处理、静电喷塑符合欧洲 ROHS 环保标准 
产品标准:符合PART1、DIN41494；PART7、GB/T3047.2-92；ANSI/EIA RS-310-D、IEC297-2、DIN41494；19英寸兼容ETSI标准。</t>
  </si>
  <si>
    <t>机房改造</t>
  </si>
  <si>
    <t>安装调试费</t>
  </si>
  <si>
    <t>维修</t>
  </si>
  <si>
    <t>光缆铺设及溶解</t>
  </si>
  <si>
    <t>摄像头</t>
  </si>
  <si>
    <t>总计：</t>
  </si>
  <si>
    <t>以上报价质保5年含增值税普通发票</t>
  </si>
  <si>
    <r>
      <t xml:space="preserve"> </t>
    </r>
    <r>
      <rPr>
        <sz val="18"/>
        <color theme="1"/>
        <rFont val="宋体"/>
        <charset val="134"/>
        <scheme val="major"/>
      </rPr>
      <t>科研楼安装清单</t>
    </r>
  </si>
  <si>
    <t>400万球机</t>
  </si>
  <si>
    <t>麦恩斯HTB-5100A/4GE-3KM+HTB-5100B-6KM</t>
  </si>
  <si>
    <t>科研楼监控维修</t>
  </si>
  <si>
    <t>西数T4企业级</t>
  </si>
  <si>
    <t>西部数据UltrastarDC HC320商品编号：8703756商品毛重：0.78kg商品产地：泰国缓存：256MB接口：SATA接口转速：7200rpm容量：4TB硬盘尺寸：3.5英寸硬盘类型：企业级硬盘
更多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</si>
</sst>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6"/>
      <name val="宋体"/>
      <charset val="134"/>
      <scheme val="major"/>
    </font>
    <font>
      <sz val="12"/>
      <color theme="1"/>
      <name val="宋体"/>
      <charset val="134"/>
      <scheme val="major"/>
    </font>
    <font>
      <sz val="11"/>
      <color theme="1"/>
      <name val="宋体"/>
      <charset val="134"/>
      <scheme val="major"/>
    </font>
    <font>
      <sz val="9"/>
      <color theme="1"/>
      <name val="宋体"/>
      <charset val="134"/>
      <scheme val="major"/>
    </font>
    <font>
      <sz val="12"/>
      <name val="宋体"/>
      <charset val="134"/>
      <scheme val="major"/>
    </font>
    <font>
      <b/>
      <sz val="16"/>
      <color theme="1"/>
      <name val="宋体"/>
      <charset val="134"/>
      <scheme val="major"/>
    </font>
    <font>
      <sz val="14"/>
      <color theme="1"/>
      <name val="宋体"/>
      <charset val="134"/>
      <scheme val="major"/>
    </font>
    <font>
      <sz val="14"/>
      <name val="宋体"/>
      <charset val="134"/>
      <scheme val="major"/>
    </font>
    <font>
      <sz val="9"/>
      <name val="宋体"/>
      <charset val="134"/>
      <scheme val="major"/>
    </font>
    <font>
      <sz val="14"/>
      <color rgb="FFFF0000"/>
      <name val="宋体"/>
      <charset val="134"/>
      <scheme val="major"/>
    </font>
    <font>
      <sz val="16"/>
      <color theme="1"/>
      <name val="宋体"/>
      <charset val="134"/>
      <scheme val="maj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theme="1"/>
      <name val="宋体"/>
      <charset val="134"/>
      <scheme val="major"/>
    </font>
  </fonts>
  <fills count="37">
    <fill>
      <patternFill patternType="none"/>
    </fill>
    <fill>
      <patternFill patternType="gray125"/>
    </fill>
    <fill>
      <patternFill patternType="solid">
        <fgColor theme="9" tint="0.6"/>
        <bgColor indexed="64"/>
      </patternFill>
    </fill>
    <fill>
      <patternFill patternType="solid">
        <fgColor theme="6"/>
        <bgColor indexed="64"/>
      </patternFill>
    </fill>
    <fill>
      <patternFill patternType="solid">
        <fgColor theme="3" tint="0.6"/>
        <bgColor indexed="64"/>
      </patternFill>
    </fill>
    <fill>
      <patternFill patternType="solid">
        <fgColor rgb="FFFFFF00"/>
        <bgColor indexed="64"/>
      </patternFill>
    </fill>
    <fill>
      <patternFill patternType="solid">
        <fgColor theme="9"/>
        <bgColor indexed="64"/>
      </patternFill>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9"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0" borderId="0" applyNumberFormat="0" applyBorder="0" applyAlignment="0" applyProtection="0">
      <alignment vertical="center"/>
    </xf>
    <xf numFmtId="0" fontId="14" fillId="11" borderId="0" applyNumberFormat="0" applyBorder="0" applyAlignment="0" applyProtection="0">
      <alignment vertical="center"/>
    </xf>
    <xf numFmtId="43" fontId="0" fillId="0" borderId="0" applyFont="0" applyFill="0" applyBorder="0" applyAlignment="0" applyProtection="0">
      <alignment vertical="center"/>
    </xf>
    <xf numFmtId="0" fontId="15" fillId="12"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3" borderId="3" applyNumberFormat="0" applyFont="0" applyAlignment="0" applyProtection="0">
      <alignment vertical="center"/>
    </xf>
    <xf numFmtId="0" fontId="15" fillId="14"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15" borderId="0" applyNumberFormat="0" applyBorder="0" applyAlignment="0" applyProtection="0">
      <alignment vertical="center"/>
    </xf>
    <xf numFmtId="0" fontId="18" fillId="0" borderId="5" applyNumberFormat="0" applyFill="0" applyAlignment="0" applyProtection="0">
      <alignment vertical="center"/>
    </xf>
    <xf numFmtId="0" fontId="15" fillId="16" borderId="0" applyNumberFormat="0" applyBorder="0" applyAlignment="0" applyProtection="0">
      <alignment vertical="center"/>
    </xf>
    <xf numFmtId="0" fontId="24" fillId="17" borderId="6" applyNumberFormat="0" applyAlignment="0" applyProtection="0">
      <alignment vertical="center"/>
    </xf>
    <xf numFmtId="0" fontId="25" fillId="17" borderId="2" applyNumberFormat="0" applyAlignment="0" applyProtection="0">
      <alignment vertical="center"/>
    </xf>
    <xf numFmtId="0" fontId="26" fillId="18" borderId="7" applyNumberFormat="0" applyAlignment="0" applyProtection="0">
      <alignment vertical="center"/>
    </xf>
    <xf numFmtId="0" fontId="12" fillId="19" borderId="0" applyNumberFormat="0" applyBorder="0" applyAlignment="0" applyProtection="0">
      <alignment vertical="center"/>
    </xf>
    <xf numFmtId="0" fontId="15" fillId="20"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15" fillId="3" borderId="0" applyNumberFormat="0" applyBorder="0" applyAlignment="0" applyProtection="0">
      <alignment vertical="center"/>
    </xf>
    <xf numFmtId="0" fontId="15"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12" fillId="33" borderId="0" applyNumberFormat="0" applyBorder="0" applyAlignment="0" applyProtection="0">
      <alignment vertical="center"/>
    </xf>
    <xf numFmtId="0" fontId="15" fillId="34" borderId="0" applyNumberFormat="0" applyBorder="0" applyAlignment="0" applyProtection="0">
      <alignment vertical="center"/>
    </xf>
    <xf numFmtId="0" fontId="15" fillId="6" borderId="0" applyNumberFormat="0" applyBorder="0" applyAlignment="0" applyProtection="0">
      <alignment vertical="center"/>
    </xf>
    <xf numFmtId="0" fontId="12" fillId="35" borderId="0" applyNumberFormat="0" applyBorder="0" applyAlignment="0" applyProtection="0">
      <alignment vertical="center"/>
    </xf>
    <xf numFmtId="0" fontId="15" fillId="36" borderId="0" applyNumberFormat="0" applyBorder="0" applyAlignment="0" applyProtection="0">
      <alignment vertical="center"/>
    </xf>
  </cellStyleXfs>
  <cellXfs count="21">
    <xf numFmtId="0" fontId="0" fillId="0" borderId="0" xfId="0">
      <alignment vertical="center"/>
    </xf>
    <xf numFmtId="0" fontId="1"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3" borderId="1" xfId="0" applyFont="1" applyFill="1" applyBorder="1" applyAlignment="1">
      <alignment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5" fillId="0" borderId="1" xfId="0" applyFont="1" applyFill="1" applyBorder="1" applyAlignment="1">
      <alignment vertical="center" wrapText="1"/>
    </xf>
    <xf numFmtId="0" fontId="9" fillId="0" borderId="1" xfId="0" applyFont="1" applyFill="1" applyBorder="1" applyAlignment="1">
      <alignment vertical="center" wrapText="1"/>
    </xf>
    <xf numFmtId="0" fontId="3" fillId="4" borderId="1" xfId="0" applyFont="1" applyFill="1" applyBorder="1" applyAlignment="1">
      <alignment horizontal="center" vertical="center" wrapText="1"/>
    </xf>
    <xf numFmtId="0" fontId="4" fillId="0" borderId="1" xfId="0" applyFont="1" applyFill="1" applyBorder="1" applyAlignment="1">
      <alignment vertical="center" wrapText="1"/>
    </xf>
    <xf numFmtId="0" fontId="3" fillId="5" borderId="1" xfId="0" applyFont="1" applyFill="1" applyBorder="1" applyAlignment="1">
      <alignment vertical="center" wrapText="1"/>
    </xf>
    <xf numFmtId="0" fontId="3" fillId="5"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11" fillId="7"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2"/>
  <sheetViews>
    <sheetView tabSelected="1" workbookViewId="0">
      <selection activeCell="A34" sqref="A34:G34"/>
    </sheetView>
  </sheetViews>
  <sheetFormatPr defaultColWidth="9" defaultRowHeight="13.5" outlineLevelCol="7"/>
  <cols>
    <col min="1" max="1" width="11.625" customWidth="1"/>
    <col min="2" max="2" width="17.75" customWidth="1"/>
    <col min="3" max="3" width="29.875" customWidth="1"/>
  </cols>
  <sheetData>
    <row r="1" ht="20.25" spans="1:8">
      <c r="A1" s="1" t="s">
        <v>0</v>
      </c>
      <c r="B1" s="1"/>
      <c r="C1" s="1"/>
      <c r="D1" s="1"/>
      <c r="E1" s="1"/>
      <c r="F1" s="1"/>
      <c r="G1" s="1"/>
      <c r="H1" s="1"/>
    </row>
    <row r="2" ht="14.25" spans="1:8">
      <c r="A2" s="2" t="s">
        <v>1</v>
      </c>
      <c r="B2" s="2" t="s">
        <v>2</v>
      </c>
      <c r="C2" s="2" t="s">
        <v>3</v>
      </c>
      <c r="D2" s="2" t="s">
        <v>4</v>
      </c>
      <c r="E2" s="2" t="s">
        <v>5</v>
      </c>
      <c r="F2" s="2" t="s">
        <v>6</v>
      </c>
      <c r="G2" s="2" t="s">
        <v>7</v>
      </c>
      <c r="H2" s="3" t="s">
        <v>8</v>
      </c>
    </row>
    <row r="3" ht="213" customHeight="1" spans="1:8">
      <c r="A3" s="2" t="s">
        <v>9</v>
      </c>
      <c r="B3" s="2" t="s">
        <v>10</v>
      </c>
      <c r="C3" s="4" t="s">
        <v>11</v>
      </c>
      <c r="D3" s="2" t="s">
        <v>12</v>
      </c>
      <c r="E3" s="2">
        <v>105</v>
      </c>
      <c r="F3" s="2"/>
      <c r="G3" s="2">
        <f>E3*F3</f>
        <v>0</v>
      </c>
      <c r="H3" s="3"/>
    </row>
    <row r="4" ht="236" customHeight="1" spans="1:8">
      <c r="A4" s="2" t="s">
        <v>13</v>
      </c>
      <c r="B4" s="2" t="s">
        <v>14</v>
      </c>
      <c r="C4" s="4" t="s">
        <v>15</v>
      </c>
      <c r="D4" s="2" t="s">
        <v>12</v>
      </c>
      <c r="E4" s="2">
        <v>14</v>
      </c>
      <c r="F4" s="2"/>
      <c r="G4" s="2">
        <f t="shared" ref="G4:G8" si="0">F4*E4</f>
        <v>0</v>
      </c>
      <c r="H4" s="3"/>
    </row>
    <row r="5" ht="136" customHeight="1" spans="1:8">
      <c r="A5" s="2" t="s">
        <v>16</v>
      </c>
      <c r="B5" s="2" t="s">
        <v>17</v>
      </c>
      <c r="C5" s="4" t="s">
        <v>18</v>
      </c>
      <c r="D5" s="2" t="s">
        <v>12</v>
      </c>
      <c r="E5" s="2">
        <v>105</v>
      </c>
      <c r="F5" s="2"/>
      <c r="G5" s="2">
        <f>E5*F5</f>
        <v>0</v>
      </c>
      <c r="H5" s="3"/>
    </row>
    <row r="6" ht="14.25" spans="1:8">
      <c r="A6" s="2" t="s">
        <v>19</v>
      </c>
      <c r="B6" s="5"/>
      <c r="C6" s="4"/>
      <c r="D6" s="2" t="s">
        <v>20</v>
      </c>
      <c r="E6" s="2">
        <v>105</v>
      </c>
      <c r="F6" s="2"/>
      <c r="G6" s="2">
        <f t="shared" si="0"/>
        <v>0</v>
      </c>
      <c r="H6" s="3"/>
    </row>
    <row r="7" ht="241" customHeight="1" spans="1:8">
      <c r="A7" s="2" t="s">
        <v>21</v>
      </c>
      <c r="B7" s="5" t="s">
        <v>22</v>
      </c>
      <c r="C7" s="4" t="s">
        <v>23</v>
      </c>
      <c r="D7" s="2" t="s">
        <v>12</v>
      </c>
      <c r="E7" s="2">
        <v>1</v>
      </c>
      <c r="F7" s="2"/>
      <c r="G7" s="2">
        <f t="shared" si="0"/>
        <v>0</v>
      </c>
      <c r="H7" s="3"/>
    </row>
    <row r="8" ht="123.75" spans="1:8">
      <c r="A8" s="2" t="s">
        <v>24</v>
      </c>
      <c r="B8" s="2" t="s">
        <v>25</v>
      </c>
      <c r="C8" s="4" t="s">
        <v>26</v>
      </c>
      <c r="D8" s="2" t="s">
        <v>27</v>
      </c>
      <c r="E8" s="2">
        <v>45</v>
      </c>
      <c r="F8" s="2"/>
      <c r="G8" s="2">
        <f t="shared" si="0"/>
        <v>0</v>
      </c>
      <c r="H8" s="3"/>
    </row>
    <row r="9" ht="80" customHeight="1" spans="1:8">
      <c r="A9" s="2" t="s">
        <v>28</v>
      </c>
      <c r="B9" s="2" t="s">
        <v>29</v>
      </c>
      <c r="C9" s="4" t="s">
        <v>30</v>
      </c>
      <c r="D9" s="2" t="s">
        <v>31</v>
      </c>
      <c r="E9" s="2">
        <v>24</v>
      </c>
      <c r="F9" s="2"/>
      <c r="G9" s="2">
        <f t="shared" ref="G9:G13" si="1">E9*F9</f>
        <v>0</v>
      </c>
      <c r="H9" s="3"/>
    </row>
    <row r="10" ht="14.25" spans="1:8">
      <c r="A10" s="2" t="s">
        <v>32</v>
      </c>
      <c r="B10" s="2" t="s">
        <v>33</v>
      </c>
      <c r="C10" s="4"/>
      <c r="D10" s="2" t="s">
        <v>34</v>
      </c>
      <c r="E10" s="2">
        <v>40</v>
      </c>
      <c r="F10" s="2"/>
      <c r="G10" s="2">
        <f t="shared" ref="G10:G14" si="2">F10*E10</f>
        <v>0</v>
      </c>
      <c r="H10" s="3"/>
    </row>
    <row r="11" ht="14.25" spans="1:8">
      <c r="A11" s="2" t="s">
        <v>35</v>
      </c>
      <c r="B11" s="2" t="s">
        <v>36</v>
      </c>
      <c r="C11" s="4"/>
      <c r="D11" s="2" t="s">
        <v>37</v>
      </c>
      <c r="E11" s="2">
        <v>1</v>
      </c>
      <c r="F11" s="2"/>
      <c r="G11" s="2">
        <f t="shared" si="2"/>
        <v>0</v>
      </c>
      <c r="H11" s="3"/>
    </row>
    <row r="12" ht="14.25" spans="1:8">
      <c r="A12" s="2" t="s">
        <v>38</v>
      </c>
      <c r="B12" s="2"/>
      <c r="C12" s="4"/>
      <c r="D12" s="2" t="s">
        <v>37</v>
      </c>
      <c r="E12" s="2">
        <v>1</v>
      </c>
      <c r="F12" s="2"/>
      <c r="G12" s="2">
        <f t="shared" si="1"/>
        <v>0</v>
      </c>
      <c r="H12" s="3"/>
    </row>
    <row r="13" ht="28.5" spans="1:8">
      <c r="A13" s="2" t="s">
        <v>39</v>
      </c>
      <c r="B13" s="2" t="s">
        <v>40</v>
      </c>
      <c r="C13" s="4"/>
      <c r="D13" s="2" t="s">
        <v>20</v>
      </c>
      <c r="E13" s="2">
        <v>73</v>
      </c>
      <c r="F13" s="2"/>
      <c r="G13" s="2">
        <f t="shared" si="1"/>
        <v>0</v>
      </c>
      <c r="H13" s="3"/>
    </row>
    <row r="14" ht="42" customHeight="1" spans="1:8">
      <c r="A14" s="2" t="s">
        <v>41</v>
      </c>
      <c r="B14" s="2" t="s">
        <v>42</v>
      </c>
      <c r="C14" s="4" t="s">
        <v>43</v>
      </c>
      <c r="D14" s="2" t="s">
        <v>12</v>
      </c>
      <c r="E14" s="2">
        <v>3</v>
      </c>
      <c r="F14" s="2"/>
      <c r="G14" s="2">
        <f t="shared" si="2"/>
        <v>0</v>
      </c>
      <c r="H14" s="3"/>
    </row>
    <row r="15" ht="14.25" spans="1:8">
      <c r="A15" s="2" t="s">
        <v>44</v>
      </c>
      <c r="B15" s="2" t="s">
        <v>45</v>
      </c>
      <c r="C15" s="4"/>
      <c r="D15" s="2" t="s">
        <v>12</v>
      </c>
      <c r="E15" s="2">
        <v>25</v>
      </c>
      <c r="F15" s="2"/>
      <c r="G15" s="2">
        <f t="shared" ref="G15:G19" si="3">E15*F15</f>
        <v>0</v>
      </c>
      <c r="H15" s="3"/>
    </row>
    <row r="16" ht="14.25" spans="1:8">
      <c r="A16" s="2" t="s">
        <v>46</v>
      </c>
      <c r="B16" s="2"/>
      <c r="C16" s="4"/>
      <c r="D16" s="2" t="s">
        <v>37</v>
      </c>
      <c r="E16" s="2">
        <v>1</v>
      </c>
      <c r="F16" s="2"/>
      <c r="G16" s="2">
        <f>F16*E16</f>
        <v>0</v>
      </c>
      <c r="H16" s="3"/>
    </row>
    <row r="17" ht="14.25" spans="1:8">
      <c r="A17" s="2" t="s">
        <v>47</v>
      </c>
      <c r="B17" s="2" t="s">
        <v>33</v>
      </c>
      <c r="C17" s="4"/>
      <c r="D17" s="2" t="s">
        <v>34</v>
      </c>
      <c r="E17" s="2">
        <v>33</v>
      </c>
      <c r="F17" s="2"/>
      <c r="G17" s="2">
        <f t="shared" si="3"/>
        <v>0</v>
      </c>
      <c r="H17" s="3"/>
    </row>
    <row r="18" ht="14.25" spans="1:8">
      <c r="A18" s="2" t="s">
        <v>48</v>
      </c>
      <c r="B18" s="2"/>
      <c r="C18" s="4"/>
      <c r="D18" s="2" t="s">
        <v>20</v>
      </c>
      <c r="E18" s="2">
        <v>45</v>
      </c>
      <c r="F18" s="2"/>
      <c r="G18" s="2">
        <f>F18*E18</f>
        <v>0</v>
      </c>
      <c r="H18" s="3"/>
    </row>
    <row r="19" ht="14.25" spans="1:8">
      <c r="A19" s="2" t="s">
        <v>49</v>
      </c>
      <c r="B19" s="2" t="s">
        <v>50</v>
      </c>
      <c r="C19" s="4"/>
      <c r="D19" s="2" t="s">
        <v>20</v>
      </c>
      <c r="E19" s="2">
        <v>73</v>
      </c>
      <c r="F19" s="2"/>
      <c r="G19" s="2">
        <f t="shared" si="3"/>
        <v>0</v>
      </c>
      <c r="H19" s="3"/>
    </row>
    <row r="20" ht="14.25" spans="1:8">
      <c r="A20" s="2" t="s">
        <v>51</v>
      </c>
      <c r="B20" s="2"/>
      <c r="C20" s="4"/>
      <c r="D20" s="2" t="s">
        <v>34</v>
      </c>
      <c r="E20" s="2">
        <v>1</v>
      </c>
      <c r="F20" s="2"/>
      <c r="G20" s="2"/>
      <c r="H20" s="3"/>
    </row>
    <row r="21" ht="14.25" spans="1:8">
      <c r="A21" s="2" t="s">
        <v>52</v>
      </c>
      <c r="B21" s="2"/>
      <c r="C21" s="4"/>
      <c r="D21" s="2" t="s">
        <v>37</v>
      </c>
      <c r="E21" s="2">
        <v>1</v>
      </c>
      <c r="F21" s="2"/>
      <c r="G21" s="2">
        <f>E21*F21</f>
        <v>0</v>
      </c>
      <c r="H21" s="3"/>
    </row>
    <row r="22" ht="14.25" spans="1:8">
      <c r="A22" s="2" t="s">
        <v>53</v>
      </c>
      <c r="B22" s="2"/>
      <c r="C22" s="4"/>
      <c r="D22" s="2" t="s">
        <v>37</v>
      </c>
      <c r="E22" s="2">
        <v>1</v>
      </c>
      <c r="F22" s="2"/>
      <c r="G22" s="2">
        <f>E22*F22</f>
        <v>0</v>
      </c>
      <c r="H22" s="3"/>
    </row>
    <row r="23" ht="14.25" spans="1:8">
      <c r="A23" s="2" t="s">
        <v>7</v>
      </c>
      <c r="B23" s="2" t="s">
        <v>54</v>
      </c>
      <c r="C23" s="4"/>
      <c r="D23" s="2"/>
      <c r="E23" s="2"/>
      <c r="F23" s="2"/>
      <c r="G23" s="2"/>
      <c r="H23" s="3"/>
    </row>
    <row r="24" ht="20.25" spans="1:8">
      <c r="A24" s="6" t="s">
        <v>55</v>
      </c>
      <c r="B24" s="7"/>
      <c r="C24" s="7"/>
      <c r="D24" s="7"/>
      <c r="E24" s="7"/>
      <c r="F24" s="7"/>
      <c r="G24" s="7"/>
      <c r="H24" s="8"/>
    </row>
    <row r="25" ht="18.75" spans="1:8">
      <c r="A25" s="9" t="s">
        <v>1</v>
      </c>
      <c r="B25" s="9" t="s">
        <v>2</v>
      </c>
      <c r="C25" s="9" t="s">
        <v>3</v>
      </c>
      <c r="D25" s="9" t="s">
        <v>4</v>
      </c>
      <c r="E25" s="9" t="s">
        <v>5</v>
      </c>
      <c r="F25" s="10" t="s">
        <v>6</v>
      </c>
      <c r="G25" s="10"/>
      <c r="H25" s="11"/>
    </row>
    <row r="26" ht="222" customHeight="1" spans="1:8">
      <c r="A26" s="12" t="s">
        <v>56</v>
      </c>
      <c r="B26" s="5" t="s">
        <v>22</v>
      </c>
      <c r="C26" s="13" t="s">
        <v>23</v>
      </c>
      <c r="D26" s="12" t="s">
        <v>12</v>
      </c>
      <c r="E26" s="11">
        <v>4</v>
      </c>
      <c r="G26" s="11">
        <f>F26*E26</f>
        <v>0</v>
      </c>
      <c r="H26" s="11"/>
    </row>
    <row r="27" ht="269" customHeight="1" spans="1:8">
      <c r="A27" s="12" t="s">
        <v>57</v>
      </c>
      <c r="B27" s="5" t="s">
        <v>58</v>
      </c>
      <c r="C27" s="13" t="s">
        <v>59</v>
      </c>
      <c r="D27" s="12" t="s">
        <v>12</v>
      </c>
      <c r="E27" s="11">
        <v>1</v>
      </c>
      <c r="G27" s="11"/>
      <c r="H27" s="11"/>
    </row>
    <row r="28" ht="327" customHeight="1" spans="1:8">
      <c r="A28" s="12" t="s">
        <v>60</v>
      </c>
      <c r="B28" s="5" t="s">
        <v>61</v>
      </c>
      <c r="C28" s="13" t="s">
        <v>62</v>
      </c>
      <c r="D28" s="12" t="s">
        <v>12</v>
      </c>
      <c r="E28" s="11">
        <v>1</v>
      </c>
      <c r="G28" s="11" t="e">
        <f>E28*#REF!</f>
        <v>#REF!</v>
      </c>
      <c r="H28" s="11"/>
    </row>
    <row r="29" ht="67.5" spans="1:8">
      <c r="A29" s="12" t="s">
        <v>63</v>
      </c>
      <c r="B29" s="5" t="s">
        <v>64</v>
      </c>
      <c r="C29" s="13" t="s">
        <v>65</v>
      </c>
      <c r="D29" s="12" t="s">
        <v>31</v>
      </c>
      <c r="E29" s="11">
        <v>60</v>
      </c>
      <c r="G29" s="11" t="e">
        <f>E29*#REF!</f>
        <v>#REF!</v>
      </c>
      <c r="H29" s="11"/>
    </row>
    <row r="30" ht="322" customHeight="1" spans="1:8">
      <c r="A30" s="12" t="s">
        <v>66</v>
      </c>
      <c r="B30" s="5" t="s">
        <v>67</v>
      </c>
      <c r="C30" s="13" t="s">
        <v>68</v>
      </c>
      <c r="D30" s="12" t="s">
        <v>12</v>
      </c>
      <c r="E30" s="11">
        <v>2</v>
      </c>
      <c r="G30" s="11" t="e">
        <f>E30*#REF!</f>
        <v>#REF!</v>
      </c>
      <c r="H30" s="11"/>
    </row>
    <row r="31" ht="14.25" spans="1:8">
      <c r="A31" s="12" t="s">
        <v>69</v>
      </c>
      <c r="B31" s="5"/>
      <c r="C31" s="12"/>
      <c r="D31" s="12" t="s">
        <v>37</v>
      </c>
      <c r="E31" s="11">
        <v>1</v>
      </c>
      <c r="G31" s="11" t="e">
        <f>E31*#REF!</f>
        <v>#REF!</v>
      </c>
      <c r="H31" s="11"/>
    </row>
    <row r="32" ht="14.25" spans="1:8">
      <c r="A32" s="12"/>
      <c r="B32" s="5" t="s">
        <v>70</v>
      </c>
      <c r="C32" s="12"/>
      <c r="D32" s="12"/>
      <c r="E32" s="11">
        <v>1</v>
      </c>
      <c r="G32" s="11" t="e">
        <f>E32*#REF!</f>
        <v>#REF!</v>
      </c>
      <c r="H32" s="11"/>
    </row>
    <row r="33" spans="1:8">
      <c r="A33" s="11"/>
      <c r="B33" s="11" t="s">
        <v>7</v>
      </c>
      <c r="C33" s="11"/>
      <c r="D33" s="11"/>
      <c r="E33" s="11"/>
      <c r="F33" s="11"/>
      <c r="G33" s="11"/>
      <c r="H33" s="11"/>
    </row>
    <row r="34" spans="1:8">
      <c r="A34" s="14" t="s">
        <v>71</v>
      </c>
      <c r="B34" s="14"/>
      <c r="C34" s="14"/>
      <c r="D34" s="14"/>
      <c r="E34" s="14"/>
      <c r="F34" s="14"/>
      <c r="G34" s="14"/>
      <c r="H34" s="11"/>
    </row>
    <row r="35" spans="1:8">
      <c r="A35" s="3" t="s">
        <v>1</v>
      </c>
      <c r="B35" s="3" t="s">
        <v>2</v>
      </c>
      <c r="C35" s="3" t="s">
        <v>3</v>
      </c>
      <c r="D35" s="3" t="s">
        <v>4</v>
      </c>
      <c r="E35" s="3" t="s">
        <v>5</v>
      </c>
      <c r="F35" s="3" t="s">
        <v>6</v>
      </c>
      <c r="G35" s="3" t="s">
        <v>7</v>
      </c>
      <c r="H35" s="11"/>
    </row>
    <row r="36" ht="135" customHeight="1" spans="1:8">
      <c r="A36" s="11" t="s">
        <v>16</v>
      </c>
      <c r="B36" s="11" t="s">
        <v>17</v>
      </c>
      <c r="C36" s="4" t="s">
        <v>18</v>
      </c>
      <c r="D36" s="11" t="s">
        <v>12</v>
      </c>
      <c r="E36" s="11">
        <v>125</v>
      </c>
      <c r="F36" s="11"/>
      <c r="G36" s="11">
        <f t="shared" ref="G36:G42" si="4">F36*E36</f>
        <v>0</v>
      </c>
      <c r="H36" s="11"/>
    </row>
    <row r="37" spans="1:8">
      <c r="A37" s="11" t="s">
        <v>19</v>
      </c>
      <c r="B37" s="11"/>
      <c r="C37" s="15"/>
      <c r="D37" s="11" t="s">
        <v>20</v>
      </c>
      <c r="E37" s="11">
        <v>10</v>
      </c>
      <c r="F37" s="11"/>
      <c r="G37" s="11">
        <f>E37*F37</f>
        <v>0</v>
      </c>
      <c r="H37" s="11"/>
    </row>
    <row r="38" ht="27" spans="1:8">
      <c r="A38" s="11" t="s">
        <v>72</v>
      </c>
      <c r="B38" s="11"/>
      <c r="C38" s="15"/>
      <c r="D38" s="11" t="s">
        <v>37</v>
      </c>
      <c r="E38" s="11">
        <v>1</v>
      </c>
      <c r="F38" s="11"/>
      <c r="G38" s="11">
        <f>F38</f>
        <v>0</v>
      </c>
      <c r="H38" s="11"/>
    </row>
    <row r="39" spans="1:8">
      <c r="A39" s="11" t="s">
        <v>38</v>
      </c>
      <c r="B39" s="11"/>
      <c r="C39" s="15"/>
      <c r="D39" s="11" t="s">
        <v>37</v>
      </c>
      <c r="E39" s="11">
        <v>1</v>
      </c>
      <c r="F39" s="11"/>
      <c r="G39" s="11">
        <f t="shared" si="4"/>
        <v>0</v>
      </c>
      <c r="H39" s="11"/>
    </row>
    <row r="40" ht="246" customHeight="1" spans="1:8">
      <c r="A40" s="11" t="s">
        <v>73</v>
      </c>
      <c r="B40" s="2" t="s">
        <v>10</v>
      </c>
      <c r="C40" s="15" t="s">
        <v>11</v>
      </c>
      <c r="D40" s="11" t="s">
        <v>12</v>
      </c>
      <c r="E40" s="11">
        <v>8</v>
      </c>
      <c r="F40" s="11"/>
      <c r="G40" s="11">
        <f t="shared" si="4"/>
        <v>0</v>
      </c>
      <c r="H40" s="11"/>
    </row>
    <row r="41" ht="123.75" spans="1:8">
      <c r="A41" s="11" t="s">
        <v>24</v>
      </c>
      <c r="B41" s="11" t="s">
        <v>25</v>
      </c>
      <c r="C41" s="15" t="s">
        <v>26</v>
      </c>
      <c r="D41" s="11" t="s">
        <v>27</v>
      </c>
      <c r="E41" s="11">
        <v>4</v>
      </c>
      <c r="F41" s="11"/>
      <c r="G41" s="11">
        <f t="shared" si="4"/>
        <v>0</v>
      </c>
      <c r="H41" s="11"/>
    </row>
    <row r="42" spans="1:8">
      <c r="A42" s="11" t="s">
        <v>52</v>
      </c>
      <c r="B42" s="11"/>
      <c r="C42" s="11"/>
      <c r="D42" s="11" t="s">
        <v>37</v>
      </c>
      <c r="E42" s="11">
        <v>1</v>
      </c>
      <c r="F42" s="11"/>
      <c r="G42" s="11">
        <f t="shared" si="4"/>
        <v>0</v>
      </c>
      <c r="H42" s="11"/>
    </row>
    <row r="43" spans="1:8">
      <c r="A43" s="11"/>
      <c r="B43" s="11"/>
      <c r="C43" s="11"/>
      <c r="D43" s="11"/>
      <c r="E43" s="11"/>
      <c r="F43" s="11"/>
      <c r="G43" s="11">
        <f>SUM(G36:G42)</f>
        <v>0</v>
      </c>
      <c r="H43" s="11"/>
    </row>
    <row r="44" spans="1:8">
      <c r="A44" s="16" t="s">
        <v>74</v>
      </c>
      <c r="B44" s="17"/>
      <c r="C44" s="17"/>
      <c r="D44" s="17"/>
      <c r="E44" s="17"/>
      <c r="F44" s="17"/>
      <c r="G44" s="17"/>
      <c r="H44" s="11"/>
    </row>
    <row r="45" ht="18.75" spans="1:8">
      <c r="A45" s="18" t="s">
        <v>75</v>
      </c>
      <c r="B45" s="10"/>
      <c r="C45" s="10"/>
      <c r="D45" s="10"/>
      <c r="E45" s="10"/>
      <c r="F45" s="10"/>
      <c r="G45" s="10"/>
      <c r="H45" s="11"/>
    </row>
    <row r="46" ht="22.5" spans="1:8">
      <c r="A46" s="19" t="s">
        <v>76</v>
      </c>
      <c r="B46" s="19"/>
      <c r="C46" s="19"/>
      <c r="D46" s="19"/>
      <c r="E46" s="19"/>
      <c r="F46" s="19"/>
      <c r="G46" s="19"/>
      <c r="H46" s="11"/>
    </row>
    <row r="47" ht="258" customHeight="1" spans="1:8">
      <c r="A47" s="2" t="s">
        <v>9</v>
      </c>
      <c r="B47" s="2" t="s">
        <v>10</v>
      </c>
      <c r="C47" s="4" t="s">
        <v>11</v>
      </c>
      <c r="D47" s="2" t="s">
        <v>12</v>
      </c>
      <c r="E47" s="2">
        <v>101</v>
      </c>
      <c r="F47" s="2"/>
      <c r="G47" s="2">
        <f>E47*F47</f>
        <v>0</v>
      </c>
      <c r="H47" s="11"/>
    </row>
    <row r="48" ht="194" customHeight="1" spans="1:8">
      <c r="A48" s="2" t="s">
        <v>77</v>
      </c>
      <c r="B48" s="2" t="s">
        <v>14</v>
      </c>
      <c r="C48" s="4" t="s">
        <v>15</v>
      </c>
      <c r="D48" s="2" t="s">
        <v>12</v>
      </c>
      <c r="E48" s="2">
        <v>4</v>
      </c>
      <c r="F48" s="2"/>
      <c r="G48" s="2">
        <f t="shared" ref="G48:G52" si="5">F48*E48</f>
        <v>0</v>
      </c>
      <c r="H48" s="11"/>
    </row>
    <row r="49" ht="112.5" spans="1:8">
      <c r="A49" s="2" t="s">
        <v>16</v>
      </c>
      <c r="B49" s="2" t="s">
        <v>17</v>
      </c>
      <c r="C49" s="4" t="s">
        <v>18</v>
      </c>
      <c r="D49" s="2" t="s">
        <v>12</v>
      </c>
      <c r="E49" s="2">
        <v>101</v>
      </c>
      <c r="F49" s="2"/>
      <c r="G49" s="2">
        <f t="shared" ref="G49:G55" si="6">E49*F49</f>
        <v>0</v>
      </c>
      <c r="H49" s="11"/>
    </row>
    <row r="50" ht="14.25" spans="1:8">
      <c r="A50" s="2" t="s">
        <v>19</v>
      </c>
      <c r="B50" s="5"/>
      <c r="C50" s="4"/>
      <c r="D50" s="2" t="s">
        <v>20</v>
      </c>
      <c r="E50" s="2">
        <v>101</v>
      </c>
      <c r="F50" s="2"/>
      <c r="G50" s="2">
        <f t="shared" si="5"/>
        <v>0</v>
      </c>
      <c r="H50" s="11"/>
    </row>
    <row r="51" ht="258" customHeight="1" spans="1:8">
      <c r="A51" s="2" t="s">
        <v>21</v>
      </c>
      <c r="B51" s="5" t="s">
        <v>22</v>
      </c>
      <c r="C51" s="4" t="s">
        <v>23</v>
      </c>
      <c r="D51" s="2" t="s">
        <v>12</v>
      </c>
      <c r="E51" s="2">
        <v>1</v>
      </c>
      <c r="F51" s="2"/>
      <c r="G51" s="2">
        <f t="shared" si="5"/>
        <v>0</v>
      </c>
      <c r="H51" s="11"/>
    </row>
    <row r="52" ht="123.75" spans="1:8">
      <c r="A52" s="2" t="s">
        <v>24</v>
      </c>
      <c r="B52" s="2" t="s">
        <v>78</v>
      </c>
      <c r="C52" s="4" t="s">
        <v>26</v>
      </c>
      <c r="D52" s="2" t="s">
        <v>27</v>
      </c>
      <c r="E52" s="2">
        <v>4</v>
      </c>
      <c r="F52" s="2"/>
      <c r="G52" s="2">
        <f t="shared" si="5"/>
        <v>0</v>
      </c>
      <c r="H52" s="11"/>
    </row>
    <row r="53" ht="151" customHeight="1" spans="1:8">
      <c r="A53" s="2" t="s">
        <v>28</v>
      </c>
      <c r="B53" s="2" t="s">
        <v>29</v>
      </c>
      <c r="C53" s="4" t="s">
        <v>30</v>
      </c>
      <c r="D53" s="2" t="s">
        <v>31</v>
      </c>
      <c r="E53" s="2">
        <v>13</v>
      </c>
      <c r="F53" s="2"/>
      <c r="G53" s="2">
        <f t="shared" si="6"/>
        <v>0</v>
      </c>
      <c r="H53" s="11"/>
    </row>
    <row r="54" ht="14.25" spans="1:8">
      <c r="A54" s="2" t="s">
        <v>38</v>
      </c>
      <c r="B54" s="2"/>
      <c r="C54" s="4"/>
      <c r="D54" s="2" t="s">
        <v>37</v>
      </c>
      <c r="E54" s="2">
        <v>1</v>
      </c>
      <c r="F54" s="2"/>
      <c r="G54" s="2">
        <f t="shared" si="6"/>
        <v>0</v>
      </c>
      <c r="H54" s="11"/>
    </row>
    <row r="55" ht="28.5" spans="1:8">
      <c r="A55" s="2" t="s">
        <v>39</v>
      </c>
      <c r="B55" s="2" t="s">
        <v>40</v>
      </c>
      <c r="C55" s="4"/>
      <c r="D55" s="2" t="s">
        <v>20</v>
      </c>
      <c r="E55" s="2">
        <v>28</v>
      </c>
      <c r="F55" s="2"/>
      <c r="G55" s="2">
        <f t="shared" si="6"/>
        <v>0</v>
      </c>
      <c r="H55" s="11"/>
    </row>
    <row r="56" ht="69" customHeight="1" spans="1:8">
      <c r="A56" s="2" t="s">
        <v>41</v>
      </c>
      <c r="B56" s="2" t="s">
        <v>42</v>
      </c>
      <c r="C56" s="4" t="s">
        <v>43</v>
      </c>
      <c r="D56" s="2" t="s">
        <v>12</v>
      </c>
      <c r="E56" s="2">
        <v>3</v>
      </c>
      <c r="F56" s="2"/>
      <c r="G56" s="2">
        <f>F56*E56</f>
        <v>0</v>
      </c>
      <c r="H56" s="11"/>
    </row>
    <row r="57" ht="14.25" spans="1:8">
      <c r="A57" s="2" t="s">
        <v>44</v>
      </c>
      <c r="B57" s="2" t="s">
        <v>45</v>
      </c>
      <c r="C57" s="4"/>
      <c r="D57" s="2" t="s">
        <v>12</v>
      </c>
      <c r="E57" s="2">
        <v>28</v>
      </c>
      <c r="F57" s="2"/>
      <c r="G57" s="2">
        <f t="shared" ref="G57:G61" si="7">E57*F57</f>
        <v>0</v>
      </c>
      <c r="H57" s="11"/>
    </row>
    <row r="58" ht="14.25" spans="1:8">
      <c r="A58" s="2" t="s">
        <v>49</v>
      </c>
      <c r="B58" s="2" t="s">
        <v>50</v>
      </c>
      <c r="C58" s="4"/>
      <c r="D58" s="2" t="s">
        <v>20</v>
      </c>
      <c r="E58" s="2">
        <v>28</v>
      </c>
      <c r="F58" s="2"/>
      <c r="G58" s="2">
        <f t="shared" si="7"/>
        <v>0</v>
      </c>
      <c r="H58" s="11"/>
    </row>
    <row r="59" ht="14.25" spans="1:8">
      <c r="A59" s="2" t="s">
        <v>51</v>
      </c>
      <c r="B59" s="2"/>
      <c r="C59" s="4"/>
      <c r="D59" s="2" t="s">
        <v>34</v>
      </c>
      <c r="E59" s="2">
        <v>1</v>
      </c>
      <c r="F59" s="2"/>
      <c r="G59" s="2"/>
      <c r="H59" s="11"/>
    </row>
    <row r="60" ht="14.25" spans="1:8">
      <c r="A60" s="2" t="s">
        <v>52</v>
      </c>
      <c r="B60" s="2"/>
      <c r="C60" s="2"/>
      <c r="D60" s="2" t="s">
        <v>37</v>
      </c>
      <c r="E60" s="2">
        <v>1</v>
      </c>
      <c r="F60" s="2"/>
      <c r="G60" s="2">
        <f t="shared" si="7"/>
        <v>0</v>
      </c>
      <c r="H60" s="11"/>
    </row>
    <row r="61" ht="14.25" spans="1:8">
      <c r="A61" s="2" t="s">
        <v>53</v>
      </c>
      <c r="B61" s="2"/>
      <c r="C61" s="2"/>
      <c r="D61" s="2" t="s">
        <v>37</v>
      </c>
      <c r="E61" s="2">
        <v>1</v>
      </c>
      <c r="F61" s="2"/>
      <c r="G61" s="2">
        <f t="shared" si="7"/>
        <v>0</v>
      </c>
      <c r="H61" s="11"/>
    </row>
    <row r="62" ht="14.25" spans="1:8">
      <c r="A62" s="2" t="s">
        <v>70</v>
      </c>
      <c r="B62" s="2"/>
      <c r="C62" s="2"/>
      <c r="D62" s="2" t="s">
        <v>37</v>
      </c>
      <c r="E62" s="2">
        <v>1</v>
      </c>
      <c r="F62" s="2"/>
      <c r="G62" s="2">
        <f>F62</f>
        <v>0</v>
      </c>
      <c r="H62" s="11"/>
    </row>
    <row r="63" ht="14.25" spans="1:8">
      <c r="A63" s="2" t="s">
        <v>7</v>
      </c>
      <c r="B63" s="2" t="s">
        <v>54</v>
      </c>
      <c r="C63" s="2"/>
      <c r="D63" s="2"/>
      <c r="E63" s="2"/>
      <c r="F63" s="2"/>
      <c r="G63" s="2">
        <f>SUM(G47:G62)</f>
        <v>0</v>
      </c>
      <c r="H63" s="11"/>
    </row>
    <row r="64" ht="20.25" spans="1:8">
      <c r="A64" s="20" t="s">
        <v>79</v>
      </c>
      <c r="B64" s="20"/>
      <c r="C64" s="20"/>
      <c r="D64" s="20"/>
      <c r="E64" s="20"/>
      <c r="F64" s="20"/>
      <c r="G64" s="20"/>
      <c r="H64" s="11"/>
    </row>
    <row r="65" ht="294" customHeight="1" spans="1:8">
      <c r="A65" s="2" t="s">
        <v>9</v>
      </c>
      <c r="B65" s="2" t="s">
        <v>10</v>
      </c>
      <c r="C65" s="4" t="s">
        <v>11</v>
      </c>
      <c r="D65" s="2" t="s">
        <v>12</v>
      </c>
      <c r="E65" s="2">
        <v>15</v>
      </c>
      <c r="F65" s="2"/>
      <c r="G65" s="2">
        <f t="shared" ref="G65:G71" si="8">E65*F65</f>
        <v>0</v>
      </c>
      <c r="H65" s="11"/>
    </row>
    <row r="66" ht="130" customHeight="1" spans="1:8">
      <c r="A66" s="2" t="s">
        <v>16</v>
      </c>
      <c r="B66" s="2" t="s">
        <v>17</v>
      </c>
      <c r="C66" s="4" t="s">
        <v>18</v>
      </c>
      <c r="D66" s="2" t="s">
        <v>12</v>
      </c>
      <c r="E66" s="2">
        <v>30</v>
      </c>
      <c r="F66" s="2"/>
      <c r="G66" s="2">
        <f t="shared" si="8"/>
        <v>0</v>
      </c>
      <c r="H66" s="11"/>
    </row>
    <row r="67" ht="123.75" spans="1:8">
      <c r="A67" s="2" t="s">
        <v>24</v>
      </c>
      <c r="B67" s="2" t="s">
        <v>78</v>
      </c>
      <c r="C67" s="4" t="s">
        <v>26</v>
      </c>
      <c r="D67" s="2" t="s">
        <v>27</v>
      </c>
      <c r="E67" s="2">
        <v>2</v>
      </c>
      <c r="F67" s="2"/>
      <c r="G67" s="2">
        <f>F67*E67</f>
        <v>0</v>
      </c>
      <c r="H67" s="11"/>
    </row>
    <row r="68" ht="87" customHeight="1" spans="1:8">
      <c r="A68" s="2" t="s">
        <v>28</v>
      </c>
      <c r="B68" s="2" t="s">
        <v>80</v>
      </c>
      <c r="C68" s="4" t="s">
        <v>81</v>
      </c>
      <c r="D68" s="2" t="s">
        <v>31</v>
      </c>
      <c r="E68" s="2">
        <v>5</v>
      </c>
      <c r="F68" s="2"/>
      <c r="G68" s="2">
        <f t="shared" si="8"/>
        <v>0</v>
      </c>
      <c r="H68" s="11"/>
    </row>
    <row r="69" ht="14.25" spans="1:8">
      <c r="A69" s="2" t="s">
        <v>44</v>
      </c>
      <c r="B69" s="2" t="s">
        <v>45</v>
      </c>
      <c r="C69" s="2"/>
      <c r="D69" s="2" t="s">
        <v>12</v>
      </c>
      <c r="E69" s="2">
        <v>3</v>
      </c>
      <c r="F69" s="2"/>
      <c r="G69" s="2">
        <f t="shared" si="8"/>
        <v>0</v>
      </c>
      <c r="H69" s="11"/>
    </row>
    <row r="70" ht="14.25" spans="1:8">
      <c r="A70" s="2" t="s">
        <v>52</v>
      </c>
      <c r="B70" s="2"/>
      <c r="C70" s="2"/>
      <c r="D70" s="2" t="s">
        <v>37</v>
      </c>
      <c r="E70" s="2">
        <v>1</v>
      </c>
      <c r="F70" s="2"/>
      <c r="G70" s="2">
        <f t="shared" si="8"/>
        <v>0</v>
      </c>
      <c r="H70" s="11"/>
    </row>
    <row r="71" ht="14.25" spans="1:8">
      <c r="A71" s="2" t="s">
        <v>53</v>
      </c>
      <c r="B71" s="2"/>
      <c r="C71" s="2"/>
      <c r="D71" s="2" t="s">
        <v>37</v>
      </c>
      <c r="E71" s="2">
        <v>1</v>
      </c>
      <c r="F71" s="2"/>
      <c r="G71" s="2">
        <f t="shared" si="8"/>
        <v>0</v>
      </c>
      <c r="H71" s="11"/>
    </row>
    <row r="72" spans="1:8">
      <c r="A72" s="11"/>
      <c r="B72" s="11"/>
      <c r="C72" s="11"/>
      <c r="D72" s="11"/>
      <c r="E72" s="11"/>
      <c r="F72" s="11"/>
      <c r="G72" s="11">
        <f>SUM(G65:G71)</f>
        <v>0</v>
      </c>
      <c r="H72" s="11"/>
    </row>
  </sheetData>
  <mergeCells count="7">
    <mergeCell ref="A1:H1"/>
    <mergeCell ref="A24:G24"/>
    <mergeCell ref="A34:G34"/>
    <mergeCell ref="B44:G44"/>
    <mergeCell ref="A45:G45"/>
    <mergeCell ref="A46:G46"/>
    <mergeCell ref="A64:G6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贝珂妈妈</cp:lastModifiedBy>
  <dcterms:created xsi:type="dcterms:W3CDTF">2022-05-22T05:52:00Z</dcterms:created>
  <dcterms:modified xsi:type="dcterms:W3CDTF">2022-06-23T08:45:09Z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916E688775D0423AA75DD74CC31C221E</vt:lpwstr>
  </property>
  <property fmtid="{D5CDD505-2E9C-101B-9397-08002B2CF9AE}" pid="3" name="KSOProductBuildVer">
    <vt:lpwstr>2052-11.1.0.11830</vt:lpwstr>
  </property>
</Properties>
</file>